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2="http://schemas.microsoft.com/office/spreadsheetml/2015/revision2" mc:Ignorable="x15 xr xr2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ierangelo\Desktop\"/>
    </mc:Choice>
  </mc:AlternateContent>
  <xr:revisionPtr revIDLastSave="0" documentId="D198778C010E9EF9644BF484006D95489F1FD8A5"/>
  <workbookProtection workbookAlgorithmName="SHA-512" workbookHashValue="zohCi9mbyRM/S+QfZ4jghVKFav/x5KbjWYvpv/hiQrJC7YY4IT1WPlu73AHU3XUVPfy98JI2U2F0dzoUQZQJaA==" workbookSaltValue="NGn9sKreUlAeoK7P38SmPA==" workbookSpinCount="100000" lockStructure="1"/>
  <bookViews>
    <workbookView xWindow="13815" yWindow="0" windowWidth="20595" windowHeight="13740" xr2:uid="{00000000-000D-0000-FFFF-FFFF00000000}"/>
  </bookViews>
  <sheets>
    <sheet name="BILANCIO" sheetId="1" r:id="rId1"/>
  </sheets>
  <definedNames>
    <definedName name="__xlcn.WorksheetConnection_BILANCIOD14D291" hidden="1">BILANCIO!$D$12:$D$23</definedName>
  </definedNames>
  <calcPr calcId="171026" concurrentCalc="0"/>
</workbook>
</file>

<file path=xl/calcChain.xml><?xml version="1.0" encoding="utf-8"?>
<calcChain xmlns="http://schemas.openxmlformats.org/spreadsheetml/2006/main">
  <c r="D7" i="1" l="1"/>
  <c r="D6" i="1"/>
  <c r="D8" i="1"/>
  <c r="D9" i="1"/>
  <c r="D13" i="1"/>
  <c r="D18" i="1"/>
  <c r="D23" i="1"/>
  <c r="D27" i="1"/>
  <c r="D30" i="1"/>
</calcChain>
</file>

<file path=xl/connections.xml><?xml version="1.0" encoding="utf-8"?>
<connections xmlns="http://schemas.openxmlformats.org/spreadsheetml/2006/main">
  <connection id="1" keepAlive="1" name="ThisWorkbookDataModel" description="Modello di dati" type="5" refreshedVersion="4" minRefreshableVersion="4" background="1">
    <dbPr connection="Data Model Connection" command="Model" commandType="1"/>
    <olapPr sendLocale="1" rowDrillCount="1000"/>
  </connection>
</connections>
</file>

<file path=xl/sharedStrings.xml><?xml version="1.0" encoding="utf-8"?>
<sst xmlns="http://schemas.openxmlformats.org/spreadsheetml/2006/main" count="48" uniqueCount="46">
  <si>
    <t>IMPORTI PARZIALI</t>
  </si>
  <si>
    <t>IMPORTI TOTALI</t>
  </si>
  <si>
    <t xml:space="preserve"> RICAVI</t>
  </si>
  <si>
    <t>1. QUOTE ASSOCIATIVE</t>
  </si>
  <si>
    <t>2. CONTRIBUTI PER PROGETTI E/O ATTIVITA’ (art. 5 L. 266/91)</t>
  </si>
  <si>
    <t>COSTI</t>
  </si>
  <si>
    <t>2.1 da sponsor</t>
  </si>
  <si>
    <t>3. ENTRATE DA ATTIVITA’ COMMERCIALI PRODUTTIVE MARGINALI   (Raccolta fondi)</t>
  </si>
  <si>
    <t xml:space="preserve">4. ALTRE ENTRATE DA ATTIVITA' COMMERCIALI MARGINALI </t>
  </si>
  <si>
    <t xml:space="preserve">1. RIMBORSI SPESE (anticipi, carburante)  </t>
  </si>
  <si>
    <t>4. SICUREZZA</t>
  </si>
  <si>
    <t>2.3 laboratori</t>
  </si>
  <si>
    <t>5.1 merci e materie di consumo</t>
  </si>
  <si>
    <t>5.2 cancelleria e stampati</t>
  </si>
  <si>
    <t>5.3 attrezzature materiali</t>
  </si>
  <si>
    <t>6. MERCE PROMOZIONALE</t>
  </si>
  <si>
    <t>3.1 da attività di somministrazione di alimenti e bevande in occasione di manifestazioni e simili a carattere occasionale.</t>
  </si>
  <si>
    <t>4.1 da vendita di prodotti promozionali e merchandising</t>
  </si>
  <si>
    <t>2.1 logistica (tasporti)</t>
  </si>
  <si>
    <t>2. ACQUISTI DI SERVIZI (trasporti, professionisti,attività culturali, prestazioni occasionali)</t>
  </si>
  <si>
    <t>2.2 prestazioni professionali (compreso occasionale)</t>
  </si>
  <si>
    <t>5. MATERIALI DI CONSUMO (cancelleria, materie prime, generi alimentari)</t>
  </si>
  <si>
    <t>7. IMPOSTE E TASSE (comunali, sanitarie)</t>
  </si>
  <si>
    <t>8. GODIMENTO BENI ( di terzi,affitti, noleggio attrezzatura)</t>
  </si>
  <si>
    <t>8.1 alloggi</t>
  </si>
  <si>
    <t>8.2 noleggio attrezzatura</t>
  </si>
  <si>
    <t>9. PARTITE DI GIRO</t>
  </si>
  <si>
    <t xml:space="preserve">ASSOCIAZONE SPONZIAMOCI </t>
  </si>
  <si>
    <t>*8.3 Altro (costi per altre spese operative)</t>
  </si>
  <si>
    <t>1.1 Quote associative</t>
  </si>
  <si>
    <t xml:space="preserve">1.1 Rimoborsi spesa (anticipi, carburante)  </t>
  </si>
  <si>
    <t>3.1 Ristorazione</t>
  </si>
  <si>
    <t>4.1 Sicurezza</t>
  </si>
  <si>
    <t>6.1 Merce promozionale</t>
  </si>
  <si>
    <t xml:space="preserve">7.1 Tasse </t>
  </si>
  <si>
    <t>3 RISTORAZIONE</t>
  </si>
  <si>
    <t>*La sezione 8.3(altro) raggruppa tutte quelle voci minori non riconducibili a singola voce (es. lucchetto muli, pulizia ufficio etc)</t>
  </si>
  <si>
    <t xml:space="preserve">(A)-TOTALE RICAVI </t>
  </si>
  <si>
    <t xml:space="preserve">(B)-TOTALE COSTI </t>
  </si>
  <si>
    <t>FONDO CASSA- (A-B)</t>
  </si>
  <si>
    <t>*9.1 Partite di giro</t>
  </si>
  <si>
    <t>*La sezione 9.1(partite di giro) raggruppa tutti gli anticipi esercitati a favore di terzi o ricevuti da terzi (es. anticipo ponderosa, pagamento fanfara tirana)</t>
  </si>
  <si>
    <t xml:space="preserve">TOTALE IMPORTO AFFIDAMENTI (finanziamento pubblico): 27.475,00€ che saranno in TOTALE disponibilità dell'associazione. </t>
  </si>
  <si>
    <t>CONTO ECONOMICO SPONZFEST 2015 "RAGLIO DI LUNA"</t>
  </si>
  <si>
    <t xml:space="preserve">*Il risultato negativo d'esercizio è dovuto al pagamento delle prestazioni rientranti in capitoli di finanziamento pubblico. </t>
  </si>
  <si>
    <t>Tale risultato negativo verrà incrementato della parte di finanziamento pubblico spettante all'associazione. Per un risultato positivo di  € 24487,18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</si>
</sst>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\ * #,##0.00_-;\-&quot;€&quot;\ * #,##0.00_-;_-&quot;€&quot;\ * &quot;-&quot;??_-;_-@_-"/>
  </numFmts>
  <fonts count="14" x14ac:knownFonts="1"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color indexed="8"/>
      <name val="Arial"/>
      <family val="2"/>
    </font>
    <font>
      <b/>
      <u/>
      <sz val="1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5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A8A8A"/>
        <bgColor indexed="64"/>
      </patternFill>
    </fill>
    <fill>
      <patternFill patternType="solid">
        <fgColor rgb="FFECB374"/>
        <bgColor indexed="64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44" fontId="2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44" fontId="2" fillId="0" borderId="5" xfId="0" applyNumberFormat="1" applyFont="1" applyBorder="1" applyAlignment="1">
      <alignment horizontal="center" vertical="center" wrapText="1"/>
    </xf>
    <xf numFmtId="4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44" fontId="2" fillId="0" borderId="9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44" fontId="2" fillId="0" borderId="9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4" fontId="9" fillId="0" borderId="0" xfId="0" applyNumberFormat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44" fontId="6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4" fontId="4" fillId="0" borderId="10" xfId="0" applyNumberFormat="1" applyFont="1" applyBorder="1" applyAlignment="1">
      <alignment horizontal="center" vertical="center" wrapText="1"/>
    </xf>
    <xf numFmtId="44" fontId="4" fillId="0" borderId="6" xfId="0" applyNumberFormat="1" applyFont="1" applyBorder="1" applyAlignment="1">
      <alignment horizontal="center" vertical="center" wrapText="1"/>
    </xf>
    <xf numFmtId="44" fontId="7" fillId="0" borderId="7" xfId="0" applyNumberFormat="1" applyFont="1" applyBorder="1" applyAlignment="1">
      <alignment horizontal="center" vertical="center" wrapText="1"/>
    </xf>
    <xf numFmtId="44" fontId="7" fillId="0" borderId="9" xfId="0" applyNumberFormat="1" applyFont="1" applyBorder="1" applyAlignment="1">
      <alignment horizontal="center" vertical="center" wrapText="1"/>
    </xf>
    <xf numFmtId="44" fontId="2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4" fontId="4" fillId="5" borderId="6" xfId="0" applyNumberFormat="1" applyFont="1" applyFill="1" applyBorder="1" applyAlignment="1">
      <alignment horizontal="center" vertical="center" wrapText="1"/>
    </xf>
    <xf numFmtId="44" fontId="4" fillId="6" borderId="20" xfId="0" applyNumberFormat="1" applyFont="1" applyFill="1" applyBorder="1" applyAlignment="1">
      <alignment horizontal="center" vertical="center" wrapText="1"/>
    </xf>
    <xf numFmtId="44" fontId="4" fillId="6" borderId="9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6" xfId="0" applyBorder="1"/>
    <xf numFmtId="0" fontId="5" fillId="2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0" fillId="3" borderId="14" xfId="0" applyFill="1" applyBorder="1"/>
    <xf numFmtId="0" fontId="0" fillId="3" borderId="15" xfId="0" applyFill="1" applyBorder="1"/>
    <xf numFmtId="44" fontId="2" fillId="0" borderId="4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4" borderId="0" xfId="0" applyFont="1" applyFill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4" xfId="0" applyBorder="1"/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0" fontId="9" fillId="0" borderId="0" xfId="0" applyFont="1" applyAlignment="1">
      <alignment vertical="center"/>
    </xf>
    <xf numFmtId="0" fontId="0" fillId="4" borderId="0" xfId="0" applyFont="1" applyFill="1" applyAlignment="1">
      <alignment vertical="center"/>
    </xf>
    <xf numFmtId="49" fontId="9" fillId="0" borderId="0" xfId="0" applyNumberFormat="1" applyFont="1" applyAlignment="1">
      <alignment horizontal="center" vertical="center" wrapText="1"/>
    </xf>
    <xf numFmtId="0" fontId="13" fillId="4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2" fillId="6" borderId="0" xfId="0" applyFont="1" applyFill="1" applyAlignment="1">
      <alignment vertical="center"/>
    </xf>
  </cellXfs>
  <cellStyles count="1"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A8A8A"/>
      <color rgb="FFECB374"/>
      <color rgb="FFEB8A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6938820057037378"/>
          <c:y val="2.970299901666829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07899949473947"/>
          <c:y val="0.21716192406642237"/>
          <c:w val="0.69096275487688563"/>
          <c:h val="0.55841638151336392"/>
        </c:manualLayout>
      </c:layout>
      <c:pie3DChart>
        <c:varyColors val="1"/>
        <c:ser>
          <c:idx val="0"/>
          <c:order val="0"/>
          <c:tx>
            <c:strRef>
              <c:f>BILANCIO!$A$4</c:f>
              <c:strCache>
                <c:ptCount val="1"/>
                <c:pt idx="0">
                  <c:v> RICAVI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1.036605118237776E-2"/>
                  <c:y val="-2.3762376237623787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3035137055236518"/>
                  <c:y val="-1.584158415841586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6520899173317616"/>
                  <c:y val="3.6963696369636867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40815816390298"/>
                      <c:h val="0.16904300823783167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8.2630000197343775E-2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BILANCIO!$B$5:$B$8</c:f>
              <c:strCache>
                <c:ptCount val="4"/>
                <c:pt idx="0">
                  <c:v>1.1 Quote associative</c:v>
                </c:pt>
                <c:pt idx="1">
                  <c:v>2.1 da sponsor</c:v>
                </c:pt>
                <c:pt idx="2">
                  <c:v>3.1 da attività di somministrazione di alimenti e bevande in occasione di manifestazioni e simili a carattere occasionale.</c:v>
                </c:pt>
                <c:pt idx="3">
                  <c:v>4.1 da vendita di prodotti promozionali e merchandising</c:v>
                </c:pt>
              </c:strCache>
            </c:strRef>
          </c:cat>
          <c:val>
            <c:numRef>
              <c:f>BILANCIO!$C$5:$C$8</c:f>
              <c:numCache>
                <c:formatCode>_("€"* #,##0.00_);_("€"* \(#,##0.00\);_("€"* "-"??_);_(@_)</c:formatCode>
                <c:ptCount val="4"/>
                <c:pt idx="0">
                  <c:v>1200</c:v>
                </c:pt>
                <c:pt idx="1">
                  <c:v>10200</c:v>
                </c:pt>
                <c:pt idx="2">
                  <c:v>57699</c:v>
                </c:pt>
                <c:pt idx="3">
                  <c:v>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7-48E7-8BF8-2CC0591F5D27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7342519685039369"/>
          <c:y val="2.96296832134028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630421640980633"/>
          <c:y val="0.26255917125403572"/>
          <c:w val="0.75393700787401574"/>
          <c:h val="0.56111212585381554"/>
        </c:manualLayout>
      </c:layout>
      <c:pie3DChart>
        <c:varyColors val="1"/>
        <c:ser>
          <c:idx val="0"/>
          <c:order val="0"/>
          <c:tx>
            <c:strRef>
              <c:f>BILANCIO!$A$11</c:f>
              <c:strCache>
                <c:ptCount val="1"/>
                <c:pt idx="0">
                  <c:v>COSTI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-4.3307086614173228E-2"/>
                  <c:y val="-4.4444444444444446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6.6929133858267723E-2"/>
                  <c:y val="0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6246719160104024E-3"/>
                  <c:y val="1.481481481481481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2309711286089141E-2"/>
                  <c:y val="-4.6913580246913583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5.1181102362204724E-2"/>
                  <c:y val="1.234567901234577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0682414698162708E-2"/>
                  <c:y val="1.4814814814814815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1811023622047246E-2"/>
                  <c:y val="9.1358024691358022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1.3123359580052524E-3"/>
                  <c:y val="1.728395061728394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3.0131829720759607E-2"/>
                  <c:y val="-3.7036954451490023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4.1994750656167978E-2"/>
                  <c:y val="-2.4691358024691809E-3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-3.2808398950131233E-2"/>
                  <c:y val="-1.7283950617283949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-6.2992125984251968E-2"/>
                  <c:y val="-2.716049382716049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-9.3175853018372709E-2"/>
                  <c:y val="-7.901234567901234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3.9370078740157003E-3"/>
                  <c:y val="-5.6790123456790124E-2"/>
                </c:manualLayout>
              </c:layout>
              <c:numFmt formatCode="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BILANCIO!$B$12:$B$26</c:f>
              <c:strCache>
                <c:ptCount val="15"/>
                <c:pt idx="0">
                  <c:v>1.1 Rimoborsi spesa (anticipi, carburante)  </c:v>
                </c:pt>
                <c:pt idx="1">
                  <c:v>2.1 logistica (tasporti)</c:v>
                </c:pt>
                <c:pt idx="2">
                  <c:v>2.2 prestazioni professionali (compreso occasionale)</c:v>
                </c:pt>
                <c:pt idx="3">
                  <c:v>2.3 laboratori</c:v>
                </c:pt>
                <c:pt idx="4">
                  <c:v>3.1 Ristorazione</c:v>
                </c:pt>
                <c:pt idx="5">
                  <c:v>4.1 Sicurezza</c:v>
                </c:pt>
                <c:pt idx="6">
                  <c:v>5.1 merci e materie di consumo</c:v>
                </c:pt>
                <c:pt idx="7">
                  <c:v>5.2 cancelleria e stampati</c:v>
                </c:pt>
                <c:pt idx="8">
                  <c:v>5.3 attrezzature materiali</c:v>
                </c:pt>
                <c:pt idx="9">
                  <c:v>6.1 Merce promozionale</c:v>
                </c:pt>
                <c:pt idx="10">
                  <c:v>7.1 Tasse </c:v>
                </c:pt>
                <c:pt idx="11">
                  <c:v>8.1 alloggi</c:v>
                </c:pt>
                <c:pt idx="12">
                  <c:v>8.2 noleggio attrezzatura</c:v>
                </c:pt>
                <c:pt idx="13">
                  <c:v>*8.3 Altro (costi per altre spese operative)</c:v>
                </c:pt>
                <c:pt idx="14">
                  <c:v>*9.1 Partite di giro</c:v>
                </c:pt>
              </c:strCache>
            </c:strRef>
          </c:cat>
          <c:val>
            <c:numRef>
              <c:f>BILANCIO!$C$12:$C$26</c:f>
              <c:numCache>
                <c:formatCode>_("€"* #,##0.00_);_("€"* \(#,##0.00\);_("€"* "-"??_);_(@_)</c:formatCode>
                <c:ptCount val="15"/>
                <c:pt idx="0">
                  <c:v>3349.6</c:v>
                </c:pt>
                <c:pt idx="1">
                  <c:v>825</c:v>
                </c:pt>
                <c:pt idx="2">
                  <c:v>7060.8</c:v>
                </c:pt>
                <c:pt idx="3">
                  <c:v>1500</c:v>
                </c:pt>
                <c:pt idx="4">
                  <c:v>17658.8</c:v>
                </c:pt>
                <c:pt idx="5">
                  <c:v>1000</c:v>
                </c:pt>
                <c:pt idx="6">
                  <c:v>19150.689999999999</c:v>
                </c:pt>
                <c:pt idx="7">
                  <c:v>488.24</c:v>
                </c:pt>
                <c:pt idx="8">
                  <c:v>2359.31</c:v>
                </c:pt>
                <c:pt idx="9">
                  <c:v>5843.25</c:v>
                </c:pt>
                <c:pt idx="10">
                  <c:v>1793.64</c:v>
                </c:pt>
                <c:pt idx="11">
                  <c:v>7437.2</c:v>
                </c:pt>
                <c:pt idx="12">
                  <c:v>4846</c:v>
                </c:pt>
                <c:pt idx="13">
                  <c:v>1160.77</c:v>
                </c:pt>
                <c:pt idx="14">
                  <c:v>4118.5200000000004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4-4E25-A252-96CD169DB396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 alignWithMargins="0"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4</xdr:col>
      <xdr:colOff>0</xdr:colOff>
      <xdr:row>70</xdr:row>
      <xdr:rowOff>114300</xdr:rowOff>
    </xdr:to>
    <xdr:graphicFrame macro="">
      <xdr:nvGraphicFramePr>
        <xdr:cNvPr id="1026" name="Grafico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104776</xdr:rowOff>
    </xdr:from>
    <xdr:to>
      <xdr:col>4</xdr:col>
      <xdr:colOff>0</xdr:colOff>
      <xdr:row>104</xdr:row>
      <xdr:rowOff>0</xdr:rowOff>
    </xdr:to>
    <xdr:graphicFrame macro="">
      <xdr:nvGraphicFramePr>
        <xdr:cNvPr id="1027" name="Grafico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1695450</xdr:colOff>
      <xdr:row>2</xdr:row>
      <xdr:rowOff>314325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695450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mc:Ignorable="x14ac xr xr2" xr:uid="{00000000-0001-0000-0000-000000000000}">
  <dimension ref="A1:H55"/>
  <sheetViews>
    <sheetView tabSelected="1" topLeftCell="A19" zoomScaleNormal="100" workbookViewId="0">
      <selection activeCell="A36" sqref="A36:D36"/>
    </sheetView>
  </sheetViews>
  <sheetFormatPr defaultColWidth="11.42578125" defaultRowHeight="12.75" x14ac:dyDescent="0.15"/>
  <cols>
    <col min="1" max="1" width="51.85546875" style="30" customWidth="1"/>
    <col min="2" max="2" width="63.28515625" style="17" customWidth="1"/>
    <col min="3" max="3" width="25.7109375" style="18" customWidth="1"/>
    <col min="4" max="4" width="26.85546875" style="18" customWidth="1"/>
    <col min="5" max="16384" width="11.42578125" style="16"/>
  </cols>
  <sheetData>
    <row r="1" spans="1:8" s="15" customFormat="1" ht="26.1" customHeight="1" x14ac:dyDescent="0.2">
      <c r="A1" s="39" t="s">
        <v>27</v>
      </c>
      <c r="B1" s="39"/>
      <c r="C1" s="39"/>
      <c r="D1" s="39"/>
    </row>
    <row r="2" spans="1:8" ht="26.1" customHeight="1" x14ac:dyDescent="0.2">
      <c r="A2" s="40" t="s">
        <v>43</v>
      </c>
      <c r="B2" s="40"/>
      <c r="C2" s="40"/>
      <c r="D2" s="40"/>
    </row>
    <row r="3" spans="1:8" s="19" customFormat="1" ht="26.1" customHeight="1" thickBot="1" x14ac:dyDescent="0.25">
      <c r="A3" s="55"/>
      <c r="B3" s="55"/>
      <c r="C3" s="55"/>
      <c r="D3" s="55"/>
    </row>
    <row r="4" spans="1:8" ht="27.95" customHeight="1" thickBot="1" x14ac:dyDescent="0.25">
      <c r="A4" s="41" t="s">
        <v>2</v>
      </c>
      <c r="B4" s="42"/>
      <c r="C4" s="25" t="s">
        <v>0</v>
      </c>
      <c r="D4" s="26" t="s">
        <v>1</v>
      </c>
    </row>
    <row r="5" spans="1:8" ht="27.95" customHeight="1" thickBot="1" x14ac:dyDescent="0.25">
      <c r="A5" s="31" t="s">
        <v>3</v>
      </c>
      <c r="B5" s="6" t="s">
        <v>29</v>
      </c>
      <c r="C5" s="7">
        <v>1200</v>
      </c>
      <c r="D5" s="8">
        <v>1200</v>
      </c>
      <c r="G5" s="24"/>
    </row>
    <row r="6" spans="1:8" ht="27.95" customHeight="1" thickBot="1" x14ac:dyDescent="0.25">
      <c r="A6" s="32" t="s">
        <v>4</v>
      </c>
      <c r="B6" s="4" t="s">
        <v>6</v>
      </c>
      <c r="C6" s="5">
        <v>10200</v>
      </c>
      <c r="D6" s="29">
        <f>SUM(C6:C6)</f>
        <v>10200</v>
      </c>
    </row>
    <row r="7" spans="1:8" ht="27.95" customHeight="1" thickBot="1" x14ac:dyDescent="0.25">
      <c r="A7" s="3" t="s">
        <v>7</v>
      </c>
      <c r="B7" s="4" t="s">
        <v>16</v>
      </c>
      <c r="C7" s="5">
        <v>57699</v>
      </c>
      <c r="D7" s="29">
        <f>SUM(C7:C7)</f>
        <v>57699</v>
      </c>
      <c r="H7" s="24"/>
    </row>
    <row r="8" spans="1:8" ht="27.95" customHeight="1" thickBot="1" x14ac:dyDescent="0.25">
      <c r="A8" s="3" t="s">
        <v>8</v>
      </c>
      <c r="B8" s="4" t="s">
        <v>17</v>
      </c>
      <c r="C8" s="5">
        <v>6505</v>
      </c>
      <c r="D8" s="29">
        <f>SUM(C8:C8)</f>
        <v>6505</v>
      </c>
    </row>
    <row r="9" spans="1:8" ht="27.95" customHeight="1" thickBot="1" x14ac:dyDescent="0.25">
      <c r="A9" s="44" t="s">
        <v>37</v>
      </c>
      <c r="B9" s="45"/>
      <c r="C9" s="46"/>
      <c r="D9" s="37">
        <f>SUM(D5:D8)</f>
        <v>75604</v>
      </c>
    </row>
    <row r="10" spans="1:8" s="23" customFormat="1" ht="27.95" customHeight="1" thickBot="1" x14ac:dyDescent="0.25">
      <c r="A10" s="33"/>
      <c r="B10" s="20"/>
      <c r="C10" s="21"/>
      <c r="D10" s="22"/>
    </row>
    <row r="11" spans="1:8" s="15" customFormat="1" ht="27.95" customHeight="1" thickBot="1" x14ac:dyDescent="0.25">
      <c r="A11" s="43" t="s">
        <v>5</v>
      </c>
      <c r="B11" s="42"/>
      <c r="C11" s="27" t="s">
        <v>0</v>
      </c>
      <c r="D11" s="28" t="s">
        <v>1</v>
      </c>
    </row>
    <row r="12" spans="1:8" ht="27.95" customHeight="1" thickBot="1" x14ac:dyDescent="0.25">
      <c r="A12" s="34" t="s">
        <v>9</v>
      </c>
      <c r="B12" s="9" t="s">
        <v>30</v>
      </c>
      <c r="C12" s="11">
        <v>3349.6</v>
      </c>
      <c r="D12" s="11">
        <v>3349.6</v>
      </c>
    </row>
    <row r="13" spans="1:8" ht="27.95" customHeight="1" x14ac:dyDescent="0.2">
      <c r="A13" s="52" t="s">
        <v>19</v>
      </c>
      <c r="B13" s="2" t="s">
        <v>18</v>
      </c>
      <c r="C13" s="1">
        <v>825</v>
      </c>
      <c r="D13" s="47">
        <f>SUM(C13:C15)</f>
        <v>9385.7999999999993</v>
      </c>
    </row>
    <row r="14" spans="1:8" ht="27.95" customHeight="1" x14ac:dyDescent="0.2">
      <c r="A14" s="53"/>
      <c r="B14" s="2" t="s">
        <v>20</v>
      </c>
      <c r="C14" s="1">
        <v>7060.8</v>
      </c>
      <c r="D14" s="48"/>
    </row>
    <row r="15" spans="1:8" ht="27.95" customHeight="1" thickBot="1" x14ac:dyDescent="0.25">
      <c r="A15" s="54"/>
      <c r="B15" s="4" t="s">
        <v>11</v>
      </c>
      <c r="C15" s="5">
        <v>1500</v>
      </c>
      <c r="D15" s="48"/>
    </row>
    <row r="16" spans="1:8" ht="27.95" customHeight="1" thickBot="1" x14ac:dyDescent="0.25">
      <c r="A16" s="34" t="s">
        <v>35</v>
      </c>
      <c r="B16" s="12" t="s">
        <v>31</v>
      </c>
      <c r="C16" s="13">
        <v>17658.8</v>
      </c>
      <c r="D16" s="13">
        <v>17658.8</v>
      </c>
    </row>
    <row r="17" spans="1:4" ht="27.95" customHeight="1" thickBot="1" x14ac:dyDescent="0.25">
      <c r="A17" s="34" t="s">
        <v>10</v>
      </c>
      <c r="B17" s="14" t="s">
        <v>32</v>
      </c>
      <c r="C17" s="13">
        <v>1000</v>
      </c>
      <c r="D17" s="13">
        <v>1000</v>
      </c>
    </row>
    <row r="18" spans="1:4" ht="27.95" customHeight="1" x14ac:dyDescent="0.2">
      <c r="A18" s="52" t="s">
        <v>21</v>
      </c>
      <c r="B18" s="2" t="s">
        <v>12</v>
      </c>
      <c r="C18" s="1">
        <v>19150.689999999999</v>
      </c>
      <c r="D18" s="47">
        <f>SUM(C18:C20)</f>
        <v>21998.240000000002</v>
      </c>
    </row>
    <row r="19" spans="1:4" ht="27.95" customHeight="1" x14ac:dyDescent="0.2">
      <c r="A19" s="53"/>
      <c r="B19" s="2" t="s">
        <v>13</v>
      </c>
      <c r="C19" s="1">
        <v>488.24</v>
      </c>
      <c r="D19" s="48"/>
    </row>
    <row r="20" spans="1:4" ht="27.95" customHeight="1" thickBot="1" x14ac:dyDescent="0.25">
      <c r="A20" s="54"/>
      <c r="B20" s="4" t="s">
        <v>14</v>
      </c>
      <c r="C20" s="5">
        <v>2359.31</v>
      </c>
      <c r="D20" s="48"/>
    </row>
    <row r="21" spans="1:4" ht="27.95" customHeight="1" thickBot="1" x14ac:dyDescent="0.25">
      <c r="A21" s="34" t="s">
        <v>15</v>
      </c>
      <c r="B21" s="10" t="s">
        <v>33</v>
      </c>
      <c r="C21" s="11">
        <v>5843.25</v>
      </c>
      <c r="D21" s="11">
        <v>5843.25</v>
      </c>
    </row>
    <row r="22" spans="1:4" ht="27.95" customHeight="1" thickBot="1" x14ac:dyDescent="0.25">
      <c r="A22" s="34" t="s">
        <v>22</v>
      </c>
      <c r="B22" s="14" t="s">
        <v>34</v>
      </c>
      <c r="C22" s="13">
        <v>1793.64</v>
      </c>
      <c r="D22" s="13">
        <v>1793.64</v>
      </c>
    </row>
    <row r="23" spans="1:4" ht="27.95" customHeight="1" x14ac:dyDescent="0.2">
      <c r="A23" s="52" t="s">
        <v>23</v>
      </c>
      <c r="B23" s="2" t="s">
        <v>24</v>
      </c>
      <c r="C23" s="1">
        <v>7437.2</v>
      </c>
      <c r="D23" s="47">
        <f>SUM(C23:C25)</f>
        <v>13443.970000000001</v>
      </c>
    </row>
    <row r="24" spans="1:4" ht="27.95" customHeight="1" x14ac:dyDescent="0.2">
      <c r="A24" s="53"/>
      <c r="B24" s="2" t="s">
        <v>25</v>
      </c>
      <c r="C24" s="1">
        <v>4846</v>
      </c>
      <c r="D24" s="48"/>
    </row>
    <row r="25" spans="1:4" ht="27.95" customHeight="1" thickBot="1" x14ac:dyDescent="0.25">
      <c r="A25" s="54"/>
      <c r="B25" s="4" t="s">
        <v>28</v>
      </c>
      <c r="C25" s="5">
        <v>1160.77</v>
      </c>
      <c r="D25" s="48"/>
    </row>
    <row r="26" spans="1:4" ht="27.95" customHeight="1" thickBot="1" x14ac:dyDescent="0.25">
      <c r="A26" s="34" t="s">
        <v>26</v>
      </c>
      <c r="B26" s="14" t="s">
        <v>40</v>
      </c>
      <c r="C26" s="13">
        <v>4118.5200000000004</v>
      </c>
      <c r="D26" s="13">
        <v>4118.5200000000004</v>
      </c>
    </row>
    <row r="27" spans="1:4" ht="27.95" customHeight="1" thickBot="1" x14ac:dyDescent="0.25">
      <c r="A27" s="44" t="s">
        <v>38</v>
      </c>
      <c r="B27" s="45"/>
      <c r="C27" s="46"/>
      <c r="D27" s="35">
        <f>SUM(D12:D26)</f>
        <v>78591.820000000007</v>
      </c>
    </row>
    <row r="28" spans="1:4" ht="27.95" customHeight="1" x14ac:dyDescent="0.2"/>
    <row r="29" spans="1:4" ht="27.95" customHeight="1" thickBot="1" x14ac:dyDescent="0.25"/>
    <row r="30" spans="1:4" ht="27.95" customHeight="1" thickBot="1" x14ac:dyDescent="0.25">
      <c r="A30" s="50" t="s">
        <v>39</v>
      </c>
      <c r="B30" s="51"/>
      <c r="C30" s="42"/>
      <c r="D30" s="36">
        <f>D9-D27</f>
        <v>-2987.820000000007</v>
      </c>
    </row>
    <row r="32" spans="1:4" x14ac:dyDescent="0.2">
      <c r="A32" s="56"/>
      <c r="B32" s="56"/>
      <c r="C32" s="56"/>
      <c r="D32" s="56"/>
    </row>
    <row r="33" spans="1:4" x14ac:dyDescent="0.2">
      <c r="A33" s="49" t="s">
        <v>36</v>
      </c>
      <c r="B33" s="49"/>
      <c r="C33" s="49"/>
      <c r="D33" s="49"/>
    </row>
    <row r="34" spans="1:4" x14ac:dyDescent="0.2">
      <c r="A34" s="60"/>
      <c r="B34" s="60"/>
      <c r="C34" s="60"/>
      <c r="D34" s="60"/>
    </row>
    <row r="35" spans="1:4" x14ac:dyDescent="0.2">
      <c r="A35" s="57" t="s">
        <v>41</v>
      </c>
      <c r="B35" s="57"/>
      <c r="C35" s="57"/>
      <c r="D35" s="57"/>
    </row>
    <row r="36" spans="1:4" x14ac:dyDescent="0.2">
      <c r="A36" s="56"/>
      <c r="B36" s="56"/>
      <c r="C36" s="56"/>
      <c r="D36" s="56"/>
    </row>
    <row r="37" spans="1:4" x14ac:dyDescent="0.2">
      <c r="A37" s="56"/>
      <c r="B37" s="56"/>
      <c r="C37" s="56"/>
      <c r="D37" s="56"/>
    </row>
    <row r="38" spans="1:4" ht="14.25" x14ac:dyDescent="0.2">
      <c r="A38" s="59" t="s">
        <v>44</v>
      </c>
      <c r="B38" s="59"/>
      <c r="C38" s="59"/>
      <c r="D38" s="59"/>
    </row>
    <row r="39" spans="1:4" ht="14.25" x14ac:dyDescent="0.2">
      <c r="A39" s="59" t="s">
        <v>42</v>
      </c>
      <c r="B39" s="59"/>
      <c r="C39" s="59"/>
      <c r="D39" s="59"/>
    </row>
    <row r="40" spans="1:4" ht="15" x14ac:dyDescent="0.2">
      <c r="A40" s="61" t="s">
        <v>45</v>
      </c>
      <c r="B40" s="61"/>
      <c r="C40" s="61"/>
      <c r="D40" s="61"/>
    </row>
    <row r="53" spans="1:4" x14ac:dyDescent="0.2">
      <c r="A53" s="58"/>
      <c r="B53" s="58"/>
      <c r="C53" s="58"/>
      <c r="D53" s="58"/>
    </row>
    <row r="54" spans="1:4" x14ac:dyDescent="0.2">
      <c r="A54" s="38"/>
      <c r="B54" s="38"/>
      <c r="C54" s="38"/>
      <c r="D54" s="38"/>
    </row>
    <row r="55" spans="1:4" x14ac:dyDescent="0.2">
      <c r="A55" s="38"/>
      <c r="B55" s="38"/>
      <c r="C55" s="38"/>
      <c r="D55" s="38"/>
    </row>
  </sheetData>
  <sheetProtection sheet="1" objects="1" scenarios="1" selectLockedCells="1" selectUnlockedCells="1"/>
  <mergeCells count="26">
    <mergeCell ref="A32:D32"/>
    <mergeCell ref="A35:D35"/>
    <mergeCell ref="A53:D53"/>
    <mergeCell ref="A54:D54"/>
    <mergeCell ref="A38:D38"/>
    <mergeCell ref="A34:D34"/>
    <mergeCell ref="A36:D36"/>
    <mergeCell ref="A37:D37"/>
    <mergeCell ref="A39:D39"/>
    <mergeCell ref="A40:D40"/>
    <mergeCell ref="A55:D55"/>
    <mergeCell ref="A1:D1"/>
    <mergeCell ref="A2:D2"/>
    <mergeCell ref="A4:B4"/>
    <mergeCell ref="A11:B11"/>
    <mergeCell ref="A9:C9"/>
    <mergeCell ref="D13:D15"/>
    <mergeCell ref="D18:D20"/>
    <mergeCell ref="A33:D33"/>
    <mergeCell ref="A27:C27"/>
    <mergeCell ref="A30:C30"/>
    <mergeCell ref="A13:A15"/>
    <mergeCell ref="A18:A20"/>
    <mergeCell ref="A23:A25"/>
    <mergeCell ref="D23:D25"/>
    <mergeCell ref="A3:D3"/>
  </mergeCells>
  <phoneticPr fontId="3" type="noConversion"/>
  <pageMargins left="0.1701388888888889" right="0.15972222222222221" top="0.2" bottom="0.1701388888888889" header="0.51180555555555551" footer="0.51180555555555551"/>
  <pageSetup paperSize="9" scale="90" firstPageNumber="0" orientation="landscape" horizontalDpi="300" verticalDpi="300" r:id="rId1"/>
  <headerFooter alignWithMargins="0"/>
  <ignoredErrors>
    <ignoredError sqref="D13 D18 D2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BILANCIO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Pierangelo Sibilia</dc:creator>
  <cp:lastModifiedBy>pierangelo sibilia</cp:lastModifiedBy>
  <cp:lastPrinted>2016-02-10T08:38:12Z</cp:lastPrinted>
  <dcterms:created xsi:type="dcterms:W3CDTF">2016-02-09T17:15:48Z</dcterms:created>
  <dcterms:modified xsi:type="dcterms:W3CDTF">2016-02-24T17:13:32Z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icrosoft.ReportingServices.InteractiveReport.Excel.SheetName">
    <vt:i4>2</vt:i4>
  </property>
</Properties>
</file>